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松平崇弘\matsudaira\HP\武田さんへの依頼\HP-\"/>
    </mc:Choice>
  </mc:AlternateContent>
  <xr:revisionPtr revIDLastSave="0" documentId="13_ncr:1_{90E1FA95-1D59-425C-B001-16E13D9EF508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ランダムインテグレーション解析発注書" sheetId="1" r:id="rId1"/>
    <sheet name="VLOOKUP" sheetId="2" state="hidden" r:id="rId2"/>
  </sheets>
  <definedNames>
    <definedName name="_xlnm.Print_Area" localSheetId="0">ランダムインテグレーション解析発注書!$A$1:$J$101</definedName>
    <definedName name="リファレンスマッピング">VLOOKUP!$A$12:$A$13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3" i="1" l="1"/>
  <c r="A82" i="1"/>
  <c r="A81" i="1"/>
  <c r="A18" i="1"/>
  <c r="E18" i="1" s="1"/>
  <c r="D86" i="1" l="1"/>
  <c r="F85" i="1" s="1"/>
  <c r="A9" i="2" l="1"/>
  <c r="B9" i="2" s="1"/>
</calcChain>
</file>

<file path=xl/sharedStrings.xml><?xml version="1.0" encoding="utf-8"?>
<sst xmlns="http://schemas.openxmlformats.org/spreadsheetml/2006/main" count="43" uniqueCount="42">
  <si>
    <t>ご所属</t>
    <rPh sb="1" eb="3">
      <t>ショゾク</t>
    </rPh>
    <phoneticPr fontId="1"/>
  </si>
  <si>
    <t>お名前</t>
    <rPh sb="1" eb="3">
      <t>ナマエ</t>
    </rPh>
    <phoneticPr fontId="1"/>
  </si>
  <si>
    <t>e-mail</t>
    <phoneticPr fontId="1"/>
  </si>
  <si>
    <t>No.</t>
    <phoneticPr fontId="1"/>
  </si>
  <si>
    <t>ex1</t>
    <phoneticPr fontId="1"/>
  </si>
  <si>
    <t>ex2</t>
    <phoneticPr fontId="1"/>
  </si>
  <si>
    <t>ex3</t>
    <phoneticPr fontId="1"/>
  </si>
  <si>
    <t>代理店様経由での請求</t>
  </si>
  <si>
    <t>銀行振り込み</t>
  </si>
  <si>
    <t>クレジットカード決済</t>
  </si>
  <si>
    <t>内容</t>
    <rPh sb="0" eb="2">
      <t>ナイヨウ</t>
    </rPh>
    <phoneticPr fontId="1"/>
  </si>
  <si>
    <t>Squereを通じての支払いとなります。</t>
    <rPh sb="7" eb="8">
      <t>ツウ</t>
    </rPh>
    <rPh sb="11" eb="13">
      <t>シハラ</t>
    </rPh>
    <phoneticPr fontId="1"/>
  </si>
  <si>
    <t>その他お届け先</t>
    <rPh sb="2" eb="3">
      <t>タ</t>
    </rPh>
    <rPh sb="4" eb="5">
      <t>トド</t>
    </rPh>
    <rPh sb="6" eb="7">
      <t>サキ</t>
    </rPh>
    <phoneticPr fontId="1"/>
  </si>
  <si>
    <t>ご希望のお届け先を右枠にご記入下さい。</t>
    <rPh sb="1" eb="3">
      <t>キボウ</t>
    </rPh>
    <rPh sb="5" eb="6">
      <t>トド</t>
    </rPh>
    <rPh sb="7" eb="8">
      <t>サキ</t>
    </rPh>
    <rPh sb="9" eb="11">
      <t>ミギワク</t>
    </rPh>
    <rPh sb="13" eb="15">
      <t>キニュウ</t>
    </rPh>
    <rPh sb="15" eb="16">
      <t>クダ</t>
    </rPh>
    <phoneticPr fontId="1"/>
  </si>
  <si>
    <t>ご住所</t>
    <rPh sb="1" eb="3">
      <t>ジュウショ</t>
    </rPh>
    <phoneticPr fontId="1"/>
  </si>
  <si>
    <t>TEL</t>
    <phoneticPr fontId="1"/>
  </si>
  <si>
    <t>支払方法の選択</t>
    <rPh sb="0" eb="2">
      <t>シハライ</t>
    </rPh>
    <rPh sb="2" eb="4">
      <t>ホウホウ</t>
    </rPh>
    <rPh sb="5" eb="7">
      <t>センタク</t>
    </rPh>
    <phoneticPr fontId="1"/>
  </si>
  <si>
    <t>支払方法を入力</t>
    <rPh sb="0" eb="2">
      <t>シハライ</t>
    </rPh>
    <rPh sb="2" eb="4">
      <t>ホウホウ</t>
    </rPh>
    <rPh sb="5" eb="7">
      <t>ニュウリョク</t>
    </rPh>
    <phoneticPr fontId="1"/>
  </si>
  <si>
    <t>お届け先を入力</t>
    <rPh sb="1" eb="2">
      <t>トド</t>
    </rPh>
    <rPh sb="3" eb="4">
      <t>サキ</t>
    </rPh>
    <rPh sb="5" eb="7">
      <t>ニュウリョク</t>
    </rPh>
    <phoneticPr fontId="1"/>
  </si>
  <si>
    <t>サンプル名</t>
    <rPh sb="4" eb="5">
      <t>メイ</t>
    </rPh>
    <phoneticPr fontId="1"/>
  </si>
  <si>
    <t>希望プラン</t>
    <rPh sb="0" eb="2">
      <t>キボウ</t>
    </rPh>
    <phoneticPr fontId="1"/>
  </si>
  <si>
    <t>リファレンスマッピング</t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</si>
  <si>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</si>
  <si>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</si>
  <si>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希望プランを選択</t>
  </si>
  <si>
    <t>3-1. サンプル情報の入力</t>
    <rPh sb="9" eb="11">
      <t>ジョウホウ</t>
    </rPh>
    <rPh sb="12" eb="14">
      <t>ニュウリョク</t>
    </rPh>
    <phoneticPr fontId="1"/>
  </si>
  <si>
    <t>2. サービスの選択</t>
    <rPh sb="8" eb="10">
      <t>センタク</t>
    </rPh>
    <phoneticPr fontId="1"/>
  </si>
  <si>
    <t>1. お客様情報の入力</t>
    <rPh sb="4" eb="6">
      <t>キャクサマ</t>
    </rPh>
    <rPh sb="6" eb="8">
      <t>ジョウホウ</t>
    </rPh>
    <rPh sb="9" eb="11">
      <t>ニュウリョク</t>
    </rPh>
    <phoneticPr fontId="1"/>
  </si>
  <si>
    <t>お客様情報に記載のご住所</t>
    <rPh sb="1" eb="3">
      <t>キャクサマ</t>
    </rPh>
    <rPh sb="3" eb="5">
      <t>ジョウホウ</t>
    </rPh>
    <rPh sb="6" eb="8">
      <t>キサイ</t>
    </rPh>
    <rPh sb="10" eb="12">
      <t>ジュウショ</t>
    </rPh>
    <phoneticPr fontId="1"/>
  </si>
  <si>
    <t>溶液量
(μl)</t>
    <rPh sb="0" eb="2">
      <t>ヨウエキ</t>
    </rPh>
    <rPh sb="2" eb="3">
      <t>リョウ</t>
    </rPh>
    <phoneticPr fontId="1"/>
  </si>
  <si>
    <t>4.　お支払い方法</t>
    <rPh sb="4" eb="6">
      <t>シハラ</t>
    </rPh>
    <rPh sb="7" eb="9">
      <t>ホウホウ</t>
    </rPh>
    <phoneticPr fontId="1"/>
  </si>
  <si>
    <t>５.　備考</t>
    <rPh sb="3" eb="5">
      <t>ビコウ</t>
    </rPh>
    <phoneticPr fontId="1"/>
  </si>
  <si>
    <r>
      <t xml:space="preserve">FASMAC 
</t>
    </r>
    <r>
      <rPr>
        <b/>
        <sz val="40"/>
        <color theme="0"/>
        <rFont val="メイリオ"/>
        <family val="3"/>
        <charset val="128"/>
      </rPr>
      <t>ランダムインテグレーション解析サービス</t>
    </r>
    <r>
      <rPr>
        <b/>
        <sz val="30"/>
        <color theme="0"/>
        <rFont val="メイリオ"/>
        <family val="3"/>
        <charset val="128"/>
      </rPr>
      <t xml:space="preserve">
オーダーシート</t>
    </r>
    <rPh sb="21" eb="23">
      <t>カイセキ</t>
    </rPh>
    <phoneticPr fontId="1"/>
  </si>
  <si>
    <t>濃度
(ng/μl)</t>
    <rPh sb="0" eb="2">
      <t>ノウド</t>
    </rPh>
    <phoneticPr fontId="1"/>
  </si>
  <si>
    <t>吸光度 
(A280/A260 Ratio)</t>
    <rPh sb="0" eb="1">
      <t>キュウ</t>
    </rPh>
    <rPh sb="1" eb="2">
      <t>ヒカリ</t>
    </rPh>
    <rPh sb="2" eb="3">
      <t>ド</t>
    </rPh>
    <phoneticPr fontId="1"/>
  </si>
  <si>
    <t>吸光度 
(A280/A230 Ratio)</t>
    <rPh sb="0" eb="1">
      <t>キュウ</t>
    </rPh>
    <rPh sb="1" eb="2">
      <t>ヒカリ</t>
    </rPh>
    <rPh sb="2" eb="3">
      <t>ド</t>
    </rPh>
    <phoneticPr fontId="1"/>
  </si>
  <si>
    <t>3-2. 外来DNA配列情報の入力(5'→3')</t>
    <rPh sb="5" eb="7">
      <t>ガイライ</t>
    </rPh>
    <rPh sb="10" eb="12">
      <t>ハイレツ</t>
    </rPh>
    <rPh sb="12" eb="14">
      <t>ジョウホウ</t>
    </rPh>
    <rPh sb="15" eb="17">
      <t>ニュウリョク</t>
    </rPh>
    <phoneticPr fontId="1"/>
  </si>
  <si>
    <t>Sample1</t>
    <phoneticPr fontId="1"/>
  </si>
  <si>
    <t>Sample2</t>
    <phoneticPr fontId="1"/>
  </si>
  <si>
    <t>Sample3</t>
    <phoneticPr fontId="1"/>
  </si>
  <si>
    <t>ご希望の代理店様をご記入下さい。→</t>
    <rPh sb="1" eb="3">
      <t>キボウ</t>
    </rPh>
    <rPh sb="4" eb="7">
      <t>ダイリテン</t>
    </rPh>
    <rPh sb="7" eb="8">
      <t>サマ</t>
    </rPh>
    <rPh sb="10" eb="12">
      <t>キニュウ</t>
    </rPh>
    <rPh sb="12" eb="13">
      <t>クダ</t>
    </rPh>
    <phoneticPr fontId="1"/>
  </si>
  <si>
    <t>請求書に記載の指定口座にお振込みいただきます。</t>
    <rPh sb="0" eb="3">
      <t>セイキュウショ</t>
    </rPh>
    <rPh sb="4" eb="6">
      <t>キサイ</t>
    </rPh>
    <rPh sb="7" eb="9">
      <t>シテイ</t>
    </rPh>
    <rPh sb="9" eb="11">
      <t>コウザ</t>
    </rPh>
    <rPh sb="13" eb="15">
      <t>フリコ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</si>
</sst>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HGｺﾞｼｯｸM"/>
      <family val="2"/>
      <charset val="128"/>
    </font>
    <font>
      <sz val="6"/>
      <name val="HGｺﾞｼｯｸM"/>
      <family val="2"/>
      <charset val="128"/>
    </font>
    <font>
      <u/>
      <sz val="11"/>
      <color theme="10"/>
      <name val="HGｺﾞｼｯｸM"/>
      <family val="2"/>
      <charset val="128"/>
    </font>
    <font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1"/>
      <name val="メイリオ"/>
      <family val="3"/>
      <charset val="128"/>
    </font>
    <font>
      <sz val="14"/>
      <color theme="1"/>
      <name val="メイリオ"/>
      <family val="3"/>
      <charset val="128"/>
    </font>
    <font>
      <u/>
      <sz val="11"/>
      <color theme="10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sz val="14"/>
      <color theme="0"/>
      <name val="メイリオ"/>
      <family val="3"/>
      <charset val="128"/>
    </font>
    <font>
      <sz val="14"/>
      <name val="メイリオ"/>
      <family val="3"/>
      <charset val="128"/>
    </font>
    <font>
      <b/>
      <sz val="30"/>
      <color theme="0"/>
      <name val="メイリオ"/>
      <family val="3"/>
      <charset val="128"/>
    </font>
    <font>
      <b/>
      <sz val="40"/>
      <color theme="0"/>
      <name val="メイリオ"/>
      <family val="3"/>
      <charset val="128"/>
    </font>
    <font>
      <sz val="12"/>
      <color theme="0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6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rgb="FFFF0000"/>
      <name val="メイリオ"/>
      <family val="3"/>
      <charset val="128"/>
    </font>
    <font>
      <b/>
      <sz val="14"/>
      <color rgb="FFFF000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333399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theme="0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hair">
        <color theme="0"/>
      </right>
      <top style="thin">
        <color theme="0"/>
      </top>
      <bottom style="hair">
        <color indexed="64"/>
      </bottom>
      <diagonal/>
    </border>
    <border>
      <left style="thin">
        <color indexed="64"/>
      </left>
      <right style="hair">
        <color theme="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theme="0"/>
      </right>
      <top style="hair">
        <color indexed="64"/>
      </top>
      <bottom style="thin">
        <color indexed="64"/>
      </bottom>
      <diagonal/>
    </border>
    <border>
      <left style="hair">
        <color theme="0"/>
      </left>
      <right style="hair">
        <color indexed="64"/>
      </right>
      <top style="hair">
        <color theme="0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theme="0"/>
      </top>
      <bottom style="hair">
        <color indexed="64"/>
      </bottom>
      <diagonal/>
    </border>
    <border>
      <left style="hair">
        <color theme="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theme="0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0" fillId="0" borderId="7" xfId="0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  <protection locked="0"/>
    </xf>
    <xf numFmtId="0" fontId="8" fillId="0" borderId="0" xfId="1" applyFont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4" borderId="23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0" xfId="0" applyFont="1" applyFill="1" applyBorder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vertical="center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4" borderId="37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14" fillId="4" borderId="24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17" fillId="0" borderId="0" xfId="0" applyFont="1">
      <alignment vertical="center"/>
    </xf>
    <xf numFmtId="0" fontId="20" fillId="0" borderId="0" xfId="0" applyFont="1" applyBorder="1" applyAlignment="1">
      <alignment vertical="center"/>
    </xf>
    <xf numFmtId="0" fontId="18" fillId="0" borderId="0" xfId="0" applyFont="1">
      <alignment vertical="center"/>
    </xf>
    <xf numFmtId="0" fontId="20" fillId="0" borderId="0" xfId="0" applyFont="1">
      <alignment vertical="center"/>
    </xf>
    <xf numFmtId="0" fontId="18" fillId="3" borderId="5" xfId="0" applyFont="1" applyFill="1" applyBorder="1" applyProtection="1">
      <alignment vertical="center"/>
      <protection locked="0"/>
    </xf>
    <xf numFmtId="0" fontId="18" fillId="3" borderId="3" xfId="0" applyFont="1" applyFill="1" applyBorder="1" applyProtection="1">
      <alignment vertical="center"/>
      <protection locked="0"/>
    </xf>
    <xf numFmtId="0" fontId="18" fillId="3" borderId="28" xfId="0" applyFont="1" applyFill="1" applyBorder="1" applyProtection="1">
      <alignment vertical="center"/>
      <protection locked="0"/>
    </xf>
    <xf numFmtId="0" fontId="18" fillId="3" borderId="6" xfId="0" applyFont="1" applyFill="1" applyBorder="1" applyProtection="1">
      <alignment vertical="center"/>
      <protection locked="0"/>
    </xf>
    <xf numFmtId="0" fontId="18" fillId="3" borderId="4" xfId="0" applyFont="1" applyFill="1" applyBorder="1" applyProtection="1">
      <alignment vertical="center"/>
      <protection locked="0"/>
    </xf>
    <xf numFmtId="0" fontId="18" fillId="2" borderId="4" xfId="0" applyFont="1" applyFill="1" applyBorder="1" applyAlignment="1" applyProtection="1">
      <alignment horizontal="center" vertical="center"/>
    </xf>
    <xf numFmtId="0" fontId="18" fillId="2" borderId="13" xfId="0" applyFont="1" applyFill="1" applyBorder="1" applyAlignment="1" applyProtection="1">
      <alignment horizontal="center" vertical="center"/>
    </xf>
    <xf numFmtId="0" fontId="18" fillId="2" borderId="6" xfId="0" applyFont="1" applyFill="1" applyBorder="1" applyAlignment="1" applyProtection="1">
      <alignment horizontal="center" vertical="center"/>
    </xf>
    <xf numFmtId="0" fontId="18" fillId="2" borderId="26" xfId="0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19" fillId="0" borderId="0" xfId="1" applyFont="1" applyFill="1" applyBorder="1" applyAlignment="1" applyProtection="1">
      <alignment horizontal="left" vertical="center"/>
    </xf>
    <xf numFmtId="0" fontId="18" fillId="2" borderId="42" xfId="0" applyFont="1" applyFill="1" applyBorder="1" applyAlignment="1" applyProtection="1">
      <alignment horizontal="center" vertical="center"/>
    </xf>
    <xf numFmtId="0" fontId="18" fillId="2" borderId="9" xfId="0" applyFont="1" applyFill="1" applyBorder="1" applyAlignment="1" applyProtection="1">
      <alignment horizontal="center" vertical="center"/>
    </xf>
    <xf numFmtId="0" fontId="18" fillId="2" borderId="44" xfId="0" applyFont="1" applyFill="1" applyBorder="1" applyAlignment="1" applyProtection="1">
      <alignment horizontal="center" vertical="center"/>
    </xf>
    <xf numFmtId="0" fontId="18" fillId="2" borderId="4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8" fillId="3" borderId="42" xfId="0" applyFont="1" applyFill="1" applyBorder="1" applyAlignment="1" applyProtection="1">
      <alignment horizontal="center" vertical="center"/>
      <protection locked="0"/>
    </xf>
    <xf numFmtId="0" fontId="18" fillId="3" borderId="9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top"/>
      <protection locked="0"/>
    </xf>
    <xf numFmtId="0" fontId="3" fillId="3" borderId="15" xfId="0" applyFont="1" applyFill="1" applyBorder="1" applyAlignment="1" applyProtection="1">
      <alignment horizontal="center" vertical="top"/>
      <protection locked="0"/>
    </xf>
    <xf numFmtId="0" fontId="3" fillId="3" borderId="16" xfId="0" applyFont="1" applyFill="1" applyBorder="1" applyAlignment="1" applyProtection="1">
      <alignment horizontal="center" vertical="top"/>
      <protection locked="0"/>
    </xf>
    <xf numFmtId="0" fontId="3" fillId="3" borderId="17" xfId="0" applyFont="1" applyFill="1" applyBorder="1" applyAlignment="1" applyProtection="1">
      <alignment horizontal="center" vertical="top"/>
      <protection locked="0"/>
    </xf>
    <xf numFmtId="0" fontId="3" fillId="3" borderId="0" xfId="0" applyFont="1" applyFill="1" applyBorder="1" applyAlignment="1" applyProtection="1">
      <alignment horizontal="center" vertical="top"/>
      <protection locked="0"/>
    </xf>
    <xf numFmtId="0" fontId="3" fillId="3" borderId="18" xfId="0" applyFont="1" applyFill="1" applyBorder="1" applyAlignment="1" applyProtection="1">
      <alignment horizontal="center" vertical="top"/>
      <protection locked="0"/>
    </xf>
    <xf numFmtId="0" fontId="3" fillId="3" borderId="19" xfId="0" applyFont="1" applyFill="1" applyBorder="1" applyAlignment="1" applyProtection="1">
      <alignment horizontal="center" vertical="top"/>
      <protection locked="0"/>
    </xf>
    <xf numFmtId="0" fontId="3" fillId="3" borderId="20" xfId="0" applyFont="1" applyFill="1" applyBorder="1" applyAlignment="1" applyProtection="1">
      <alignment horizontal="center" vertical="top"/>
      <protection locked="0"/>
    </xf>
    <xf numFmtId="0" fontId="3" fillId="3" borderId="21" xfId="0" applyFont="1" applyFill="1" applyBorder="1" applyAlignment="1" applyProtection="1">
      <alignment horizontal="center" vertical="top"/>
      <protection locked="0"/>
    </xf>
    <xf numFmtId="0" fontId="14" fillId="4" borderId="35" xfId="0" applyFont="1" applyFill="1" applyBorder="1" applyAlignment="1">
      <alignment horizontal="center" vertical="center"/>
    </xf>
    <xf numFmtId="0" fontId="14" fillId="4" borderId="36" xfId="0" applyFont="1" applyFill="1" applyBorder="1" applyAlignment="1">
      <alignment horizontal="center" vertical="center"/>
    </xf>
    <xf numFmtId="0" fontId="18" fillId="3" borderId="40" xfId="0" applyFont="1" applyFill="1" applyBorder="1" applyAlignment="1" applyProtection="1">
      <alignment horizontal="center" vertical="center"/>
      <protection locked="0"/>
    </xf>
    <xf numFmtId="0" fontId="18" fillId="3" borderId="41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1" fillId="3" borderId="22" xfId="1" applyFont="1" applyFill="1" applyBorder="1" applyAlignment="1" applyProtection="1">
      <alignment horizontal="center" vertical="center"/>
      <protection locked="0"/>
    </xf>
    <xf numFmtId="0" fontId="11" fillId="3" borderId="27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3" fillId="3" borderId="15" xfId="0" applyFont="1" applyFill="1" applyBorder="1" applyAlignment="1" applyProtection="1">
      <alignment horizontal="center" vertical="center" wrapText="1"/>
      <protection locked="0"/>
    </xf>
    <xf numFmtId="0" fontId="3" fillId="3" borderId="16" xfId="0" applyFont="1" applyFill="1" applyBorder="1" applyAlignment="1" applyProtection="1">
      <alignment horizontal="center" vertical="center" wrapText="1"/>
      <protection locked="0"/>
    </xf>
    <xf numFmtId="0" fontId="3" fillId="3" borderId="17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18" xfId="0" applyFont="1" applyFill="1" applyBorder="1" applyAlignment="1" applyProtection="1">
      <alignment horizontal="center" vertical="center" wrapText="1"/>
      <protection locked="0"/>
    </xf>
    <xf numFmtId="0" fontId="3" fillId="3" borderId="19" xfId="0" applyFont="1" applyFill="1" applyBorder="1" applyAlignment="1" applyProtection="1">
      <alignment horizontal="center" vertical="center" wrapText="1"/>
      <protection locked="0"/>
    </xf>
    <xf numFmtId="0" fontId="3" fillId="3" borderId="20" xfId="0" applyFont="1" applyFill="1" applyBorder="1" applyAlignment="1" applyProtection="1">
      <alignment horizontal="center" vertical="center" wrapText="1"/>
      <protection locked="0"/>
    </xf>
    <xf numFmtId="0" fontId="3" fillId="3" borderId="21" xfId="0" applyFont="1" applyFill="1" applyBorder="1" applyAlignment="1" applyProtection="1">
      <alignment horizontal="center" vertical="center" wrapText="1"/>
      <protection locked="0"/>
    </xf>
    <xf numFmtId="0" fontId="10" fillId="4" borderId="22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left" vertical="center" wrapText="1"/>
    </xf>
    <xf numFmtId="0" fontId="7" fillId="3" borderId="29" xfId="0" applyFon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 applyProtection="1">
      <alignment horizontal="center" vertical="center"/>
      <protection locked="0"/>
    </xf>
    <xf numFmtId="0" fontId="7" fillId="3" borderId="31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32" xfId="0" applyFont="1" applyFill="1" applyBorder="1" applyAlignment="1" applyProtection="1">
      <alignment horizontal="center" vertical="center"/>
      <protection locked="0"/>
    </xf>
    <xf numFmtId="0" fontId="7" fillId="3" borderId="33" xfId="0" applyFont="1" applyFill="1" applyBorder="1" applyAlignment="1" applyProtection="1">
      <alignment horizontal="center" vertical="center"/>
      <protection locked="0"/>
    </xf>
    <xf numFmtId="0" fontId="7" fillId="3" borderId="34" xfId="0" applyFont="1" applyFill="1" applyBorder="1" applyAlignment="1" applyProtection="1">
      <alignment horizontal="center" vertical="center"/>
      <protection locked="0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6">
    <dxf>
      <fill>
        <patternFill>
          <bgColor rgb="FFFFCC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C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3333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3333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FF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ill>
        <patternFill>
          <bgColor rgb="FFFFCC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333399"/>
      <color rgb="FF3333CC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dnacraft@fasmac.co.jp?subject=&#12521;&#12531;&#12480;&#12512;&#12452;&#12531;&#12486;&#12464;&#12524;&#12540;&#12471;&#12519;&#12531;&#35299;&#26512;&#12469;&#12540;&#12499;&#12473;&#12398;&#20381;&#38972;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815556</xdr:colOff>
      <xdr:row>98</xdr:row>
      <xdr:rowOff>23722</xdr:rowOff>
    </xdr:from>
    <xdr:to>
      <xdr:col>9</xdr:col>
      <xdr:colOff>1839884</xdr:colOff>
      <xdr:row>100</xdr:row>
      <xdr:rowOff>42772</xdr:rowOff>
    </xdr:to>
    <xdr:sp macro="" textlink="">
      <xdr:nvSpPr>
        <xdr:cNvPr id="3" name="角丸四角形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4817306" y="25509901"/>
          <a:ext cx="3065399" cy="508907"/>
        </a:xfrm>
        <a:prstGeom prst="roundRect">
          <a:avLst/>
        </a:prstGeom>
        <a:solidFill>
          <a:srgbClr val="333399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注文メール作成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101"/>
  <sheetViews>
    <sheetView tabSelected="1" view="pageBreakPreview" zoomScale="55" zoomScaleNormal="100" zoomScaleSheetLayoutView="55" zoomScalePageLayoutView="55" workbookViewId="0">
      <selection activeCell="H26" sqref="H26"/>
    </sheetView>
  </sheetViews>
  <sheetFormatPr defaultRowHeight="18.75" x14ac:dyDescent="0.15"/>
  <cols>
    <col min="1" max="1" width="4.5" style="2" customWidth="1"/>
    <col min="2" max="2" width="18.5" style="2" customWidth="1"/>
    <col min="3" max="6" width="26.75" style="2" customWidth="1"/>
    <col min="7" max="7" width="26.75" style="10" customWidth="1"/>
    <col min="8" max="10" width="26.75" style="2" customWidth="1"/>
    <col min="11" max="11" width="27" style="2" customWidth="1"/>
    <col min="12" max="16384" width="9" style="2"/>
  </cols>
  <sheetData>
    <row r="1" spans="1:13" ht="18.75" customHeight="1" x14ac:dyDescent="0.15">
      <c r="A1" s="87" t="s">
        <v>32</v>
      </c>
      <c r="B1" s="87"/>
      <c r="C1" s="87"/>
      <c r="D1" s="87"/>
      <c r="E1" s="87"/>
      <c r="F1" s="87"/>
      <c r="G1" s="87"/>
      <c r="H1" s="87"/>
      <c r="I1" s="87"/>
      <c r="J1" s="87"/>
      <c r="K1" s="3"/>
      <c r="L1" s="3"/>
      <c r="M1" s="3"/>
    </row>
    <row r="2" spans="1:13" ht="18.75" customHeight="1" x14ac:dyDescent="0.15">
      <c r="A2" s="87"/>
      <c r="B2" s="87"/>
      <c r="C2" s="87"/>
      <c r="D2" s="87"/>
      <c r="E2" s="87"/>
      <c r="F2" s="87"/>
      <c r="G2" s="87"/>
      <c r="H2" s="87"/>
      <c r="I2" s="87"/>
      <c r="J2" s="87"/>
      <c r="K2" s="3"/>
      <c r="L2" s="3"/>
      <c r="M2" s="3"/>
    </row>
    <row r="3" spans="1:13" ht="18.75" customHeight="1" x14ac:dyDescent="0.15">
      <c r="A3" s="87"/>
      <c r="B3" s="87"/>
      <c r="C3" s="87"/>
      <c r="D3" s="87"/>
      <c r="E3" s="87"/>
      <c r="F3" s="87"/>
      <c r="G3" s="87"/>
      <c r="H3" s="87"/>
      <c r="I3" s="87"/>
      <c r="J3" s="87"/>
      <c r="K3" s="3"/>
      <c r="L3" s="3"/>
      <c r="M3" s="3"/>
    </row>
    <row r="4" spans="1:13" ht="25.5" customHeight="1" x14ac:dyDescent="0.15">
      <c r="A4" s="87"/>
      <c r="B4" s="87"/>
      <c r="C4" s="87"/>
      <c r="D4" s="87"/>
      <c r="E4" s="87"/>
      <c r="F4" s="87"/>
      <c r="G4" s="87"/>
      <c r="H4" s="87"/>
      <c r="I4" s="87"/>
      <c r="J4" s="87"/>
      <c r="K4" s="3"/>
      <c r="L4" s="3"/>
      <c r="M4" s="3"/>
    </row>
    <row r="5" spans="1:13" ht="25.5" customHeight="1" x14ac:dyDescent="0.15">
      <c r="A5" s="87"/>
      <c r="B5" s="87"/>
      <c r="C5" s="87"/>
      <c r="D5" s="87"/>
      <c r="E5" s="87"/>
      <c r="F5" s="87"/>
      <c r="G5" s="87"/>
      <c r="H5" s="87"/>
      <c r="I5" s="87"/>
      <c r="J5" s="87"/>
      <c r="K5" s="3"/>
      <c r="L5" s="3"/>
      <c r="M5" s="3"/>
    </row>
    <row r="6" spans="1:13" ht="25.5" customHeight="1" x14ac:dyDescent="0.15">
      <c r="A6" s="87"/>
      <c r="B6" s="87"/>
      <c r="C6" s="87"/>
      <c r="D6" s="87"/>
      <c r="E6" s="87"/>
      <c r="F6" s="87"/>
      <c r="G6" s="87"/>
      <c r="H6" s="87"/>
      <c r="I6" s="87"/>
      <c r="J6" s="87"/>
      <c r="K6" s="3"/>
      <c r="L6" s="3"/>
      <c r="M6" s="3"/>
    </row>
    <row r="7" spans="1:13" ht="25.5" customHeight="1" x14ac:dyDescent="0.15">
      <c r="A7" s="87"/>
      <c r="B7" s="87"/>
      <c r="C7" s="87"/>
      <c r="D7" s="87"/>
      <c r="E7" s="87"/>
      <c r="F7" s="87"/>
      <c r="G7" s="87"/>
      <c r="H7" s="87"/>
      <c r="I7" s="87"/>
      <c r="J7" s="87"/>
      <c r="K7" s="3"/>
      <c r="L7" s="3"/>
      <c r="M7" s="3"/>
    </row>
    <row r="8" spans="1:13" ht="25.5" customHeight="1" x14ac:dyDescent="0.15">
      <c r="A8" s="3"/>
      <c r="B8" s="3"/>
      <c r="C8" s="3"/>
      <c r="D8" s="3"/>
      <c r="E8" s="3"/>
      <c r="F8" s="3"/>
      <c r="G8" s="20"/>
      <c r="H8" s="3"/>
      <c r="I8" s="3"/>
      <c r="J8" s="3"/>
      <c r="K8" s="3"/>
      <c r="L8" s="3"/>
      <c r="M8" s="3"/>
    </row>
    <row r="9" spans="1:13" s="4" customFormat="1" ht="24.75" x14ac:dyDescent="0.15">
      <c r="A9" s="29" t="s">
        <v>27</v>
      </c>
      <c r="G9" s="21"/>
    </row>
    <row r="10" spans="1:13" ht="22.5" x14ac:dyDescent="0.15">
      <c r="A10" s="97" t="s">
        <v>0</v>
      </c>
      <c r="B10" s="98"/>
      <c r="C10" s="88"/>
      <c r="D10" s="89"/>
      <c r="E10" s="89"/>
      <c r="F10" s="89"/>
      <c r="G10" s="89"/>
      <c r="H10" s="89"/>
      <c r="I10" s="89"/>
      <c r="J10" s="90"/>
    </row>
    <row r="11" spans="1:13" ht="22.5" x14ac:dyDescent="0.15">
      <c r="A11" s="99" t="s">
        <v>1</v>
      </c>
      <c r="B11" s="100"/>
      <c r="C11" s="91"/>
      <c r="D11" s="92"/>
      <c r="E11" s="92"/>
      <c r="F11" s="92"/>
      <c r="G11" s="92"/>
      <c r="H11" s="92"/>
      <c r="I11" s="92"/>
      <c r="J11" s="93"/>
    </row>
    <row r="12" spans="1:13" ht="22.5" x14ac:dyDescent="0.15">
      <c r="A12" s="99" t="s">
        <v>2</v>
      </c>
      <c r="B12" s="100"/>
      <c r="C12" s="91"/>
      <c r="D12" s="92"/>
      <c r="E12" s="92"/>
      <c r="F12" s="92"/>
      <c r="G12" s="92"/>
      <c r="H12" s="92"/>
      <c r="I12" s="92"/>
      <c r="J12" s="93"/>
    </row>
    <row r="13" spans="1:13" ht="22.5" x14ac:dyDescent="0.15">
      <c r="A13" s="99" t="s">
        <v>15</v>
      </c>
      <c r="B13" s="100"/>
      <c r="C13" s="91"/>
      <c r="D13" s="92"/>
      <c r="E13" s="92"/>
      <c r="F13" s="92"/>
      <c r="G13" s="92"/>
      <c r="H13" s="92"/>
      <c r="I13" s="92"/>
      <c r="J13" s="93"/>
    </row>
    <row r="14" spans="1:13" ht="22.5" x14ac:dyDescent="0.15">
      <c r="A14" s="101" t="s">
        <v>14</v>
      </c>
      <c r="B14" s="101"/>
      <c r="C14" s="94"/>
      <c r="D14" s="95"/>
      <c r="E14" s="95"/>
      <c r="F14" s="95"/>
      <c r="G14" s="95"/>
      <c r="H14" s="95"/>
      <c r="I14" s="95"/>
      <c r="J14" s="96"/>
    </row>
    <row r="15" spans="1:13" x14ac:dyDescent="0.15">
      <c r="A15" s="5"/>
      <c r="B15" s="5"/>
      <c r="C15" s="6"/>
      <c r="D15" s="6"/>
      <c r="E15" s="46"/>
      <c r="F15" s="46"/>
    </row>
    <row r="16" spans="1:13" ht="24.75" x14ac:dyDescent="0.15">
      <c r="A16" s="30" t="s">
        <v>26</v>
      </c>
      <c r="B16" s="5"/>
      <c r="C16" s="6"/>
      <c r="D16" s="6"/>
      <c r="E16" s="46"/>
      <c r="F16" s="46"/>
    </row>
    <row r="17" spans="1:7" ht="22.5" x14ac:dyDescent="0.15">
      <c r="A17" s="84" t="s">
        <v>20</v>
      </c>
      <c r="B17" s="85"/>
      <c r="C17" s="71" t="s">
        <v>24</v>
      </c>
      <c r="D17" s="72"/>
      <c r="E17" s="46"/>
      <c r="F17" s="46"/>
    </row>
    <row r="18" spans="1:7" ht="22.5" x14ac:dyDescent="0.15">
      <c r="A18" s="86" t="str">
        <f>IF(C17="次世代シーケンスプラン","リファレンスマッピング","")</f>
        <v/>
      </c>
      <c r="B18" s="86"/>
      <c r="C18" s="73"/>
      <c r="D18" s="73"/>
      <c r="E18" s="47" t="str">
        <f>IF(A18="リファレンスマッピング","希望の有無をご選択ください。","")</f>
        <v/>
      </c>
      <c r="F18" s="46"/>
    </row>
    <row r="19" spans="1:7" x14ac:dyDescent="0.15">
      <c r="A19" s="5"/>
      <c r="B19" s="5"/>
      <c r="C19" s="6"/>
      <c r="D19" s="6"/>
      <c r="E19" s="6"/>
      <c r="F19" s="6"/>
    </row>
    <row r="20" spans="1:7" ht="24.75" x14ac:dyDescent="0.15">
      <c r="A20" s="28" t="s">
        <v>25</v>
      </c>
      <c r="C20" s="7"/>
    </row>
    <row r="21" spans="1:7" ht="39" x14ac:dyDescent="0.15">
      <c r="A21" s="13" t="s">
        <v>3</v>
      </c>
      <c r="B21" s="65" t="s">
        <v>19</v>
      </c>
      <c r="C21" s="66"/>
      <c r="D21" s="26" t="s">
        <v>29</v>
      </c>
      <c r="E21" s="27" t="s">
        <v>33</v>
      </c>
      <c r="F21" s="26" t="s">
        <v>34</v>
      </c>
      <c r="G21" s="26" t="s">
        <v>35</v>
      </c>
    </row>
    <row r="22" spans="1:7" ht="19.5" x14ac:dyDescent="0.15">
      <c r="A22" s="22">
        <v>1</v>
      </c>
      <c r="B22" s="67"/>
      <c r="C22" s="68"/>
      <c r="D22" s="37"/>
      <c r="E22" s="38"/>
      <c r="F22" s="39"/>
      <c r="G22" s="39"/>
    </row>
    <row r="23" spans="1:7" ht="19.5" x14ac:dyDescent="0.15">
      <c r="A23" s="23">
        <v>2</v>
      </c>
      <c r="B23" s="54"/>
      <c r="C23" s="55"/>
      <c r="D23" s="40"/>
      <c r="E23" s="41"/>
      <c r="F23" s="41"/>
      <c r="G23" s="41"/>
    </row>
    <row r="24" spans="1:7" ht="19.5" x14ac:dyDescent="0.15">
      <c r="A24" s="23">
        <v>3</v>
      </c>
      <c r="B24" s="54"/>
      <c r="C24" s="55"/>
      <c r="D24" s="40"/>
      <c r="E24" s="41"/>
      <c r="F24" s="41"/>
      <c r="G24" s="41"/>
    </row>
    <row r="25" spans="1:7" ht="19.5" x14ac:dyDescent="0.15">
      <c r="A25" s="23">
        <v>4</v>
      </c>
      <c r="B25" s="54"/>
      <c r="C25" s="55"/>
      <c r="D25" s="40"/>
      <c r="E25" s="41"/>
      <c r="F25" s="41"/>
      <c r="G25" s="41"/>
    </row>
    <row r="26" spans="1:7" ht="19.5" x14ac:dyDescent="0.15">
      <c r="A26" s="23">
        <v>5</v>
      </c>
      <c r="B26" s="54"/>
      <c r="C26" s="55"/>
      <c r="D26" s="40"/>
      <c r="E26" s="41"/>
      <c r="F26" s="41"/>
      <c r="G26" s="41"/>
    </row>
    <row r="27" spans="1:7" ht="19.5" x14ac:dyDescent="0.15">
      <c r="A27" s="23">
        <v>6</v>
      </c>
      <c r="B27" s="54"/>
      <c r="C27" s="55"/>
      <c r="D27" s="40"/>
      <c r="E27" s="41"/>
      <c r="F27" s="41"/>
      <c r="G27" s="41"/>
    </row>
    <row r="28" spans="1:7" ht="19.5" x14ac:dyDescent="0.15">
      <c r="A28" s="23">
        <v>7</v>
      </c>
      <c r="B28" s="54"/>
      <c r="C28" s="55"/>
      <c r="D28" s="40"/>
      <c r="E28" s="41"/>
      <c r="F28" s="41"/>
      <c r="G28" s="41"/>
    </row>
    <row r="29" spans="1:7" ht="19.5" x14ac:dyDescent="0.15">
      <c r="A29" s="23">
        <v>8</v>
      </c>
      <c r="B29" s="54"/>
      <c r="C29" s="55"/>
      <c r="D29" s="40"/>
      <c r="E29" s="41"/>
      <c r="F29" s="41"/>
      <c r="G29" s="41"/>
    </row>
    <row r="30" spans="1:7" ht="19.5" x14ac:dyDescent="0.15">
      <c r="A30" s="23">
        <v>9</v>
      </c>
      <c r="B30" s="54"/>
      <c r="C30" s="55"/>
      <c r="D30" s="40"/>
      <c r="E30" s="41"/>
      <c r="F30" s="41"/>
      <c r="G30" s="41"/>
    </row>
    <row r="31" spans="1:7" ht="19.5" x14ac:dyDescent="0.15">
      <c r="A31" s="23">
        <v>10</v>
      </c>
      <c r="B31" s="54"/>
      <c r="C31" s="55"/>
      <c r="D31" s="40"/>
      <c r="E31" s="41"/>
      <c r="F31" s="41"/>
      <c r="G31" s="41"/>
    </row>
    <row r="32" spans="1:7" ht="19.5" x14ac:dyDescent="0.15">
      <c r="A32" s="23">
        <v>11</v>
      </c>
      <c r="B32" s="54"/>
      <c r="C32" s="55"/>
      <c r="D32" s="40"/>
      <c r="E32" s="41"/>
      <c r="F32" s="41"/>
      <c r="G32" s="41"/>
    </row>
    <row r="33" spans="1:7" ht="19.5" x14ac:dyDescent="0.15">
      <c r="A33" s="23">
        <v>12</v>
      </c>
      <c r="B33" s="54"/>
      <c r="C33" s="55"/>
      <c r="D33" s="40"/>
      <c r="E33" s="41"/>
      <c r="F33" s="41"/>
      <c r="G33" s="41"/>
    </row>
    <row r="34" spans="1:7" ht="19.5" x14ac:dyDescent="0.15">
      <c r="A34" s="23">
        <v>13</v>
      </c>
      <c r="B34" s="54"/>
      <c r="C34" s="55"/>
      <c r="D34" s="40"/>
      <c r="E34" s="41"/>
      <c r="F34" s="41"/>
      <c r="G34" s="41"/>
    </row>
    <row r="35" spans="1:7" ht="19.5" x14ac:dyDescent="0.15">
      <c r="A35" s="23">
        <v>14</v>
      </c>
      <c r="B35" s="54"/>
      <c r="C35" s="55"/>
      <c r="D35" s="40"/>
      <c r="E35" s="41"/>
      <c r="F35" s="41"/>
      <c r="G35" s="41"/>
    </row>
    <row r="36" spans="1:7" ht="19.5" x14ac:dyDescent="0.15">
      <c r="A36" s="23">
        <v>15</v>
      </c>
      <c r="B36" s="54"/>
      <c r="C36" s="55"/>
      <c r="D36" s="40"/>
      <c r="E36" s="41"/>
      <c r="F36" s="41"/>
      <c r="G36" s="41"/>
    </row>
    <row r="37" spans="1:7" ht="19.5" x14ac:dyDescent="0.15">
      <c r="A37" s="23">
        <v>16</v>
      </c>
      <c r="B37" s="54"/>
      <c r="C37" s="55"/>
      <c r="D37" s="40"/>
      <c r="E37" s="41"/>
      <c r="F37" s="41"/>
      <c r="G37" s="41"/>
    </row>
    <row r="38" spans="1:7" ht="19.5" x14ac:dyDescent="0.15">
      <c r="A38" s="23">
        <v>17</v>
      </c>
      <c r="B38" s="54"/>
      <c r="C38" s="55"/>
      <c r="D38" s="40"/>
      <c r="E38" s="41"/>
      <c r="F38" s="41"/>
      <c r="G38" s="41"/>
    </row>
    <row r="39" spans="1:7" ht="19.5" x14ac:dyDescent="0.15">
      <c r="A39" s="23">
        <v>18</v>
      </c>
      <c r="B39" s="54"/>
      <c r="C39" s="55"/>
      <c r="D39" s="40"/>
      <c r="E39" s="41"/>
      <c r="F39" s="41"/>
      <c r="G39" s="41"/>
    </row>
    <row r="40" spans="1:7" ht="19.5" x14ac:dyDescent="0.15">
      <c r="A40" s="23">
        <v>19</v>
      </c>
      <c r="B40" s="54"/>
      <c r="C40" s="55"/>
      <c r="D40" s="40"/>
      <c r="E40" s="41"/>
      <c r="F40" s="41"/>
      <c r="G40" s="41"/>
    </row>
    <row r="41" spans="1:7" ht="19.5" x14ac:dyDescent="0.15">
      <c r="A41" s="23">
        <v>20</v>
      </c>
      <c r="B41" s="54"/>
      <c r="C41" s="55"/>
      <c r="D41" s="40"/>
      <c r="E41" s="41"/>
      <c r="F41" s="41"/>
      <c r="G41" s="41"/>
    </row>
    <row r="42" spans="1:7" ht="19.5" x14ac:dyDescent="0.15">
      <c r="A42" s="23">
        <v>21</v>
      </c>
      <c r="B42" s="54"/>
      <c r="C42" s="55"/>
      <c r="D42" s="40"/>
      <c r="E42" s="41"/>
      <c r="F42" s="41"/>
      <c r="G42" s="41"/>
    </row>
    <row r="43" spans="1:7" ht="19.5" x14ac:dyDescent="0.15">
      <c r="A43" s="23">
        <v>22</v>
      </c>
      <c r="B43" s="54"/>
      <c r="C43" s="55"/>
      <c r="D43" s="40"/>
      <c r="E43" s="41"/>
      <c r="F43" s="41"/>
      <c r="G43" s="41"/>
    </row>
    <row r="44" spans="1:7" ht="19.5" x14ac:dyDescent="0.15">
      <c r="A44" s="23">
        <v>23</v>
      </c>
      <c r="B44" s="54"/>
      <c r="C44" s="55"/>
      <c r="D44" s="40"/>
      <c r="E44" s="41"/>
      <c r="F44" s="41"/>
      <c r="G44" s="41"/>
    </row>
    <row r="45" spans="1:7" ht="19.5" x14ac:dyDescent="0.15">
      <c r="A45" s="23">
        <v>24</v>
      </c>
      <c r="B45" s="54"/>
      <c r="C45" s="55"/>
      <c r="D45" s="40"/>
      <c r="E45" s="41"/>
      <c r="F45" s="41"/>
      <c r="G45" s="41"/>
    </row>
    <row r="46" spans="1:7" ht="19.5" x14ac:dyDescent="0.15">
      <c r="A46" s="23">
        <v>25</v>
      </c>
      <c r="B46" s="54"/>
      <c r="C46" s="55"/>
      <c r="D46" s="40"/>
      <c r="E46" s="41"/>
      <c r="F46" s="41"/>
      <c r="G46" s="41"/>
    </row>
    <row r="47" spans="1:7" ht="19.5" x14ac:dyDescent="0.15">
      <c r="A47" s="23">
        <v>26</v>
      </c>
      <c r="B47" s="54"/>
      <c r="C47" s="55"/>
      <c r="D47" s="40"/>
      <c r="E47" s="41"/>
      <c r="F47" s="41"/>
      <c r="G47" s="41"/>
    </row>
    <row r="48" spans="1:7" ht="19.5" x14ac:dyDescent="0.15">
      <c r="A48" s="23">
        <v>27</v>
      </c>
      <c r="B48" s="54"/>
      <c r="C48" s="55"/>
      <c r="D48" s="40"/>
      <c r="E48" s="41"/>
      <c r="F48" s="41"/>
      <c r="G48" s="41"/>
    </row>
    <row r="49" spans="1:7" ht="19.5" x14ac:dyDescent="0.15">
      <c r="A49" s="23">
        <v>28</v>
      </c>
      <c r="B49" s="54"/>
      <c r="C49" s="55"/>
      <c r="D49" s="40"/>
      <c r="E49" s="41"/>
      <c r="F49" s="41"/>
      <c r="G49" s="41"/>
    </row>
    <row r="50" spans="1:7" ht="19.5" x14ac:dyDescent="0.15">
      <c r="A50" s="23">
        <v>29</v>
      </c>
      <c r="B50" s="54"/>
      <c r="C50" s="55"/>
      <c r="D50" s="40"/>
      <c r="E50" s="41"/>
      <c r="F50" s="41"/>
      <c r="G50" s="41"/>
    </row>
    <row r="51" spans="1:7" ht="19.5" x14ac:dyDescent="0.15">
      <c r="A51" s="23">
        <v>30</v>
      </c>
      <c r="B51" s="54"/>
      <c r="C51" s="55"/>
      <c r="D51" s="40"/>
      <c r="E51" s="41"/>
      <c r="F51" s="41"/>
      <c r="G51" s="41"/>
    </row>
    <row r="52" spans="1:7" ht="19.5" x14ac:dyDescent="0.15">
      <c r="A52" s="23">
        <v>31</v>
      </c>
      <c r="B52" s="54"/>
      <c r="C52" s="55"/>
      <c r="D52" s="40"/>
      <c r="E52" s="41"/>
      <c r="F52" s="41"/>
      <c r="G52" s="41"/>
    </row>
    <row r="53" spans="1:7" ht="19.5" x14ac:dyDescent="0.15">
      <c r="A53" s="23">
        <v>32</v>
      </c>
      <c r="B53" s="54"/>
      <c r="C53" s="55"/>
      <c r="D53" s="40"/>
      <c r="E53" s="41"/>
      <c r="F53" s="41"/>
      <c r="G53" s="41"/>
    </row>
    <row r="54" spans="1:7" ht="19.5" x14ac:dyDescent="0.15">
      <c r="A54" s="23">
        <v>33</v>
      </c>
      <c r="B54" s="54"/>
      <c r="C54" s="55"/>
      <c r="D54" s="40"/>
      <c r="E54" s="41"/>
      <c r="F54" s="41"/>
      <c r="G54" s="41"/>
    </row>
    <row r="55" spans="1:7" ht="19.5" x14ac:dyDescent="0.15">
      <c r="A55" s="23">
        <v>34</v>
      </c>
      <c r="B55" s="54"/>
      <c r="C55" s="55"/>
      <c r="D55" s="40"/>
      <c r="E55" s="41"/>
      <c r="F55" s="41"/>
      <c r="G55" s="41"/>
    </row>
    <row r="56" spans="1:7" ht="19.5" x14ac:dyDescent="0.15">
      <c r="A56" s="23">
        <v>35</v>
      </c>
      <c r="B56" s="54"/>
      <c r="C56" s="55"/>
      <c r="D56" s="40"/>
      <c r="E56" s="41"/>
      <c r="F56" s="41"/>
      <c r="G56" s="41"/>
    </row>
    <row r="57" spans="1:7" ht="19.5" x14ac:dyDescent="0.15">
      <c r="A57" s="23">
        <v>36</v>
      </c>
      <c r="B57" s="54"/>
      <c r="C57" s="55"/>
      <c r="D57" s="40"/>
      <c r="E57" s="41"/>
      <c r="F57" s="41"/>
      <c r="G57" s="41"/>
    </row>
    <row r="58" spans="1:7" ht="19.5" x14ac:dyDescent="0.15">
      <c r="A58" s="23">
        <v>37</v>
      </c>
      <c r="B58" s="54"/>
      <c r="C58" s="55"/>
      <c r="D58" s="40"/>
      <c r="E58" s="41"/>
      <c r="F58" s="41"/>
      <c r="G58" s="41"/>
    </row>
    <row r="59" spans="1:7" ht="19.5" x14ac:dyDescent="0.15">
      <c r="A59" s="23">
        <v>38</v>
      </c>
      <c r="B59" s="54"/>
      <c r="C59" s="55"/>
      <c r="D59" s="40"/>
      <c r="E59" s="41"/>
      <c r="F59" s="41"/>
      <c r="G59" s="41"/>
    </row>
    <row r="60" spans="1:7" ht="19.5" x14ac:dyDescent="0.15">
      <c r="A60" s="23">
        <v>39</v>
      </c>
      <c r="B60" s="54"/>
      <c r="C60" s="55"/>
      <c r="D60" s="40"/>
      <c r="E60" s="41"/>
      <c r="F60" s="41"/>
      <c r="G60" s="41"/>
    </row>
    <row r="61" spans="1:7" ht="19.5" x14ac:dyDescent="0.15">
      <c r="A61" s="23">
        <v>40</v>
      </c>
      <c r="B61" s="54"/>
      <c r="C61" s="55"/>
      <c r="D61" s="40"/>
      <c r="E61" s="41"/>
      <c r="F61" s="41"/>
      <c r="G61" s="41"/>
    </row>
    <row r="62" spans="1:7" ht="19.5" x14ac:dyDescent="0.15">
      <c r="A62" s="23">
        <v>41</v>
      </c>
      <c r="B62" s="54"/>
      <c r="C62" s="55"/>
      <c r="D62" s="40"/>
      <c r="E62" s="41"/>
      <c r="F62" s="41"/>
      <c r="G62" s="41"/>
    </row>
    <row r="63" spans="1:7" ht="19.5" x14ac:dyDescent="0.15">
      <c r="A63" s="23">
        <v>42</v>
      </c>
      <c r="B63" s="54"/>
      <c r="C63" s="55"/>
      <c r="D63" s="40"/>
      <c r="E63" s="41"/>
      <c r="F63" s="41"/>
      <c r="G63" s="41"/>
    </row>
    <row r="64" spans="1:7" ht="19.5" x14ac:dyDescent="0.15">
      <c r="A64" s="23">
        <v>43</v>
      </c>
      <c r="B64" s="54"/>
      <c r="C64" s="55"/>
      <c r="D64" s="40"/>
      <c r="E64" s="41"/>
      <c r="F64" s="41"/>
      <c r="G64" s="41"/>
    </row>
    <row r="65" spans="1:13" ht="19.5" x14ac:dyDescent="0.15">
      <c r="A65" s="23">
        <v>44</v>
      </c>
      <c r="B65" s="54"/>
      <c r="C65" s="55"/>
      <c r="D65" s="40"/>
      <c r="E65" s="41"/>
      <c r="F65" s="41"/>
      <c r="G65" s="41"/>
    </row>
    <row r="66" spans="1:13" ht="19.5" x14ac:dyDescent="0.15">
      <c r="A66" s="23">
        <v>45</v>
      </c>
      <c r="B66" s="54"/>
      <c r="C66" s="55"/>
      <c r="D66" s="40"/>
      <c r="E66" s="41"/>
      <c r="F66" s="41"/>
      <c r="G66" s="41"/>
    </row>
    <row r="67" spans="1:13" ht="19.5" x14ac:dyDescent="0.15">
      <c r="A67" s="23">
        <v>46</v>
      </c>
      <c r="B67" s="54"/>
      <c r="C67" s="55"/>
      <c r="D67" s="40"/>
      <c r="E67" s="41"/>
      <c r="F67" s="41"/>
      <c r="G67" s="41"/>
    </row>
    <row r="68" spans="1:13" ht="19.5" x14ac:dyDescent="0.15">
      <c r="A68" s="23">
        <v>47</v>
      </c>
      <c r="B68" s="54"/>
      <c r="C68" s="55"/>
      <c r="D68" s="40"/>
      <c r="E68" s="41"/>
      <c r="F68" s="41"/>
      <c r="G68" s="41"/>
    </row>
    <row r="69" spans="1:13" ht="19.5" x14ac:dyDescent="0.15">
      <c r="A69" s="23">
        <v>48</v>
      </c>
      <c r="B69" s="54"/>
      <c r="C69" s="55"/>
      <c r="D69" s="40"/>
      <c r="E69" s="41"/>
      <c r="F69" s="41"/>
      <c r="G69" s="41"/>
    </row>
    <row r="70" spans="1:13" ht="19.5" x14ac:dyDescent="0.15">
      <c r="A70" s="23" t="s">
        <v>4</v>
      </c>
      <c r="B70" s="48" t="s">
        <v>37</v>
      </c>
      <c r="C70" s="49"/>
      <c r="D70" s="44">
        <v>20</v>
      </c>
      <c r="E70" s="42">
        <v>250</v>
      </c>
      <c r="F70" s="42">
        <v>1.6</v>
      </c>
      <c r="G70" s="42">
        <v>1.7</v>
      </c>
    </row>
    <row r="71" spans="1:13" ht="19.5" x14ac:dyDescent="0.15">
      <c r="A71" s="23" t="s">
        <v>5</v>
      </c>
      <c r="B71" s="48" t="s">
        <v>38</v>
      </c>
      <c r="C71" s="49"/>
      <c r="D71" s="44">
        <v>20</v>
      </c>
      <c r="E71" s="42">
        <v>200</v>
      </c>
      <c r="F71" s="42">
        <v>1.8</v>
      </c>
      <c r="G71" s="42">
        <v>1.7</v>
      </c>
    </row>
    <row r="72" spans="1:13" ht="19.5" x14ac:dyDescent="0.15">
      <c r="A72" s="24" t="s">
        <v>6</v>
      </c>
      <c r="B72" s="50" t="s">
        <v>39</v>
      </c>
      <c r="C72" s="51"/>
      <c r="D72" s="45">
        <v>20</v>
      </c>
      <c r="E72" s="43">
        <v>200</v>
      </c>
      <c r="F72" s="43">
        <v>1.8</v>
      </c>
      <c r="G72" s="43">
        <v>1.6</v>
      </c>
    </row>
    <row r="73" spans="1:13" x14ac:dyDescent="0.15">
      <c r="B73" s="25"/>
      <c r="C73" s="25"/>
    </row>
    <row r="74" spans="1:13" ht="24.75" x14ac:dyDescent="0.15">
      <c r="A74" s="31" t="s">
        <v>36</v>
      </c>
      <c r="B74" s="4"/>
      <c r="C74" s="4"/>
      <c r="D74" s="4"/>
      <c r="E74" s="4"/>
      <c r="F74" s="4"/>
    </row>
    <row r="75" spans="1:13" x14ac:dyDescent="0.15">
      <c r="A75" s="75"/>
      <c r="B75" s="76"/>
      <c r="C75" s="76"/>
      <c r="D75" s="76"/>
      <c r="E75" s="76"/>
      <c r="F75" s="76"/>
      <c r="G75" s="76"/>
      <c r="H75" s="76"/>
      <c r="I75" s="76"/>
      <c r="J75" s="77"/>
    </row>
    <row r="76" spans="1:13" x14ac:dyDescent="0.15">
      <c r="A76" s="78"/>
      <c r="B76" s="79"/>
      <c r="C76" s="79"/>
      <c r="D76" s="79"/>
      <c r="E76" s="79"/>
      <c r="F76" s="79"/>
      <c r="G76" s="79"/>
      <c r="H76" s="79"/>
      <c r="I76" s="79"/>
      <c r="J76" s="80"/>
    </row>
    <row r="77" spans="1:13" x14ac:dyDescent="0.15">
      <c r="A77" s="78"/>
      <c r="B77" s="79"/>
      <c r="C77" s="79"/>
      <c r="D77" s="79"/>
      <c r="E77" s="79"/>
      <c r="F77" s="79"/>
      <c r="G77" s="79"/>
      <c r="H77" s="79"/>
      <c r="I77" s="79"/>
      <c r="J77" s="80"/>
      <c r="K77" s="9"/>
      <c r="L77" s="9"/>
      <c r="M77" s="9"/>
    </row>
    <row r="78" spans="1:13" x14ac:dyDescent="0.15">
      <c r="A78" s="78"/>
      <c r="B78" s="79"/>
      <c r="C78" s="79"/>
      <c r="D78" s="79"/>
      <c r="E78" s="79"/>
      <c r="F78" s="79"/>
      <c r="G78" s="79"/>
      <c r="H78" s="79"/>
      <c r="I78" s="79"/>
      <c r="J78" s="80"/>
    </row>
    <row r="79" spans="1:13" x14ac:dyDescent="0.15">
      <c r="A79" s="81"/>
      <c r="B79" s="82"/>
      <c r="C79" s="82"/>
      <c r="D79" s="82"/>
      <c r="E79" s="82"/>
      <c r="F79" s="82"/>
      <c r="G79" s="82"/>
      <c r="H79" s="82"/>
      <c r="I79" s="82"/>
      <c r="J79" s="83"/>
    </row>
    <row r="80" spans="1:13" x14ac:dyDescent="0.15">
      <c r="A80" s="3"/>
      <c r="B80" s="3"/>
      <c r="C80" s="3"/>
      <c r="D80" s="3"/>
      <c r="E80" s="3"/>
      <c r="F80" s="3"/>
    </row>
    <row r="81" spans="1:10" ht="22.5" x14ac:dyDescent="0.15">
      <c r="A81" s="12" t="str">
        <f>IF(C18="希望する","3-3. マッピング用リファレンスゲノム情報の入力","")</f>
        <v/>
      </c>
      <c r="B81" s="3"/>
      <c r="C81" s="3"/>
      <c r="D81" s="3"/>
      <c r="E81" s="3"/>
      <c r="F81" s="3"/>
    </row>
    <row r="82" spans="1:10" ht="22.5" x14ac:dyDescent="0.15">
      <c r="A82" s="74" t="str">
        <f>IF(C18="希望する","リファレンス情報","")</f>
        <v/>
      </c>
      <c r="B82" s="74"/>
      <c r="C82" s="52"/>
      <c r="D82" s="52"/>
      <c r="E82" s="52"/>
    </row>
    <row r="83" spans="1:10" ht="22.5" x14ac:dyDescent="0.15">
      <c r="A83" s="36" t="str">
        <f>IF(C18="希望する","*データベースで検索可能なワードをご入力ください。データベースにない場合には、別途リファレンス配列をお送りください。","")</f>
        <v/>
      </c>
      <c r="B83" s="35"/>
    </row>
    <row r="85" spans="1:10" ht="22.5" x14ac:dyDescent="0.15">
      <c r="A85" s="11" t="s">
        <v>30</v>
      </c>
      <c r="F85" s="11" t="str">
        <f>IF(D86="ご希望の代理店様をご記入下さい。→","代理店名","")</f>
        <v/>
      </c>
    </row>
    <row r="86" spans="1:10" ht="22.5" x14ac:dyDescent="0.15">
      <c r="A86" s="69" t="s">
        <v>16</v>
      </c>
      <c r="B86" s="70"/>
      <c r="C86" s="32" t="s">
        <v>17</v>
      </c>
      <c r="D86" s="34" t="str">
        <f>IFERROR(VLOOKUP(C86,VLOOKUP!A2:B4,2,FALSE),"")</f>
        <v/>
      </c>
      <c r="F86" s="53"/>
      <c r="G86" s="52"/>
    </row>
    <row r="87" spans="1:10" x14ac:dyDescent="0.15">
      <c r="A87" s="9"/>
      <c r="B87" s="19"/>
      <c r="C87" s="14"/>
      <c r="D87" s="18"/>
    </row>
    <row r="88" spans="1:10" x14ac:dyDescent="0.15">
      <c r="A88" s="5"/>
      <c r="B88" s="16"/>
      <c r="C88" s="17"/>
      <c r="D88" s="15"/>
    </row>
    <row r="89" spans="1:10" ht="24.75" x14ac:dyDescent="0.15">
      <c r="A89" s="28" t="s">
        <v>31</v>
      </c>
      <c r="B89" s="33"/>
    </row>
    <row r="90" spans="1:10" x14ac:dyDescent="0.15">
      <c r="A90" s="56"/>
      <c r="B90" s="57"/>
      <c r="C90" s="57"/>
      <c r="D90" s="57"/>
      <c r="E90" s="57"/>
      <c r="F90" s="57"/>
      <c r="G90" s="57"/>
      <c r="H90" s="57"/>
      <c r="I90" s="57"/>
      <c r="J90" s="58"/>
    </row>
    <row r="91" spans="1:10" x14ac:dyDescent="0.15">
      <c r="A91" s="59"/>
      <c r="B91" s="60"/>
      <c r="C91" s="60"/>
      <c r="D91" s="60"/>
      <c r="E91" s="60"/>
      <c r="F91" s="60"/>
      <c r="G91" s="60"/>
      <c r="H91" s="60"/>
      <c r="I91" s="60"/>
      <c r="J91" s="61"/>
    </row>
    <row r="92" spans="1:10" x14ac:dyDescent="0.15">
      <c r="A92" s="59"/>
      <c r="B92" s="60"/>
      <c r="C92" s="60"/>
      <c r="D92" s="60"/>
      <c r="E92" s="60"/>
      <c r="F92" s="60"/>
      <c r="G92" s="60"/>
      <c r="H92" s="60"/>
      <c r="I92" s="60"/>
      <c r="J92" s="61"/>
    </row>
    <row r="93" spans="1:10" x14ac:dyDescent="0.15">
      <c r="A93" s="59"/>
      <c r="B93" s="60"/>
      <c r="C93" s="60"/>
      <c r="D93" s="60"/>
      <c r="E93" s="60"/>
      <c r="F93" s="60"/>
      <c r="G93" s="60"/>
      <c r="H93" s="60"/>
      <c r="I93" s="60"/>
      <c r="J93" s="61"/>
    </row>
    <row r="94" spans="1:10" x14ac:dyDescent="0.15">
      <c r="A94" s="59"/>
      <c r="B94" s="60"/>
      <c r="C94" s="60"/>
      <c r="D94" s="60"/>
      <c r="E94" s="60"/>
      <c r="F94" s="60"/>
      <c r="G94" s="60"/>
      <c r="H94" s="60"/>
      <c r="I94" s="60"/>
      <c r="J94" s="61"/>
    </row>
    <row r="95" spans="1:10" x14ac:dyDescent="0.15">
      <c r="A95" s="59"/>
      <c r="B95" s="60"/>
      <c r="C95" s="60"/>
      <c r="D95" s="60"/>
      <c r="E95" s="60"/>
      <c r="F95" s="60"/>
      <c r="G95" s="60"/>
      <c r="H95" s="60"/>
      <c r="I95" s="60"/>
      <c r="J95" s="61"/>
    </row>
    <row r="96" spans="1:10" x14ac:dyDescent="0.15">
      <c r="A96" s="59"/>
      <c r="B96" s="60"/>
      <c r="C96" s="60"/>
      <c r="D96" s="60"/>
      <c r="E96" s="60"/>
      <c r="F96" s="60"/>
      <c r="G96" s="60"/>
      <c r="H96" s="60"/>
      <c r="I96" s="60"/>
      <c r="J96" s="61"/>
    </row>
    <row r="97" spans="1:10" x14ac:dyDescent="0.15">
      <c r="A97" s="62"/>
      <c r="B97" s="63"/>
      <c r="C97" s="63"/>
      <c r="D97" s="63"/>
      <c r="E97" s="63"/>
      <c r="F97" s="63"/>
      <c r="G97" s="63"/>
      <c r="H97" s="63"/>
      <c r="I97" s="63"/>
      <c r="J97" s="64"/>
    </row>
    <row r="100" spans="1:10" x14ac:dyDescent="0.15">
      <c r="A100" s="8"/>
      <c r="B100" s="8"/>
      <c r="C100" s="8"/>
      <c r="D100" s="8"/>
      <c r="E100" s="8"/>
    </row>
    <row r="101" spans="1:10" x14ac:dyDescent="0.15">
      <c r="A101" s="8"/>
      <c r="B101" s="8"/>
      <c r="C101" s="8"/>
      <c r="D101" s="8"/>
      <c r="E101" s="8"/>
    </row>
  </sheetData>
  <sheetProtection algorithmName="SHA-512" hashValue="0/OWZXfzPUD6NQ5WO51e1SVXbb8tlN6rrEJ96HLSe1XXMoIcxoQT+vHbZH0/hf2X3qU73auOdMxnxRfO38SPXA==" saltValue="poAvBT3hWCWONZtzwgXQeQ==" spinCount="100000" sheet="1" objects="1" scenarios="1"/>
  <mergeCells count="73">
    <mergeCell ref="C14:J14"/>
    <mergeCell ref="A10:B10"/>
    <mergeCell ref="A11:B11"/>
    <mergeCell ref="A12:B12"/>
    <mergeCell ref="A14:B14"/>
    <mergeCell ref="A13:B13"/>
    <mergeCell ref="A1:J7"/>
    <mergeCell ref="C10:J10"/>
    <mergeCell ref="C11:J11"/>
    <mergeCell ref="C12:J12"/>
    <mergeCell ref="C13:J13"/>
    <mergeCell ref="C17:D17"/>
    <mergeCell ref="C18:D18"/>
    <mergeCell ref="A82:B82"/>
    <mergeCell ref="A75:J79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A17:B17"/>
    <mergeCell ref="A18:B18"/>
    <mergeCell ref="A90:J97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71:C71"/>
    <mergeCell ref="B72:C72"/>
    <mergeCell ref="C82:E82"/>
    <mergeCell ref="F86:G86"/>
    <mergeCell ref="B66:C66"/>
    <mergeCell ref="B67:C67"/>
    <mergeCell ref="B68:C68"/>
    <mergeCell ref="B69:C69"/>
    <mergeCell ref="B70:C70"/>
    <mergeCell ref="A86:B86"/>
  </mergeCells>
  <phoneticPr fontId="1"/>
  <conditionalFormatting sqref="D88">
    <cfRule type="expression" dxfId="5" priority="8">
      <formula>$C$88="ご希望のお届け先を右枠にご記入下さい。"</formula>
    </cfRule>
  </conditionalFormatting>
  <conditionalFormatting sqref="C18:D18">
    <cfRule type="expression" dxfId="4" priority="5">
      <formula>$A$18="リファレンスマッピング"</formula>
    </cfRule>
  </conditionalFormatting>
  <conditionalFormatting sqref="A18:B18">
    <cfRule type="expression" dxfId="3" priority="4">
      <formula>$A$18="リファレンスマッピング"</formula>
    </cfRule>
  </conditionalFormatting>
  <conditionalFormatting sqref="A82">
    <cfRule type="expression" dxfId="2" priority="3">
      <formula>$C$18="希望する"</formula>
    </cfRule>
  </conditionalFormatting>
  <conditionalFormatting sqref="C82:E82">
    <cfRule type="expression" dxfId="1" priority="2">
      <formula>$C$18="希望する"</formula>
    </cfRule>
  </conditionalFormatting>
  <conditionalFormatting sqref="F86:G86">
    <cfRule type="expression" dxfId="0" priority="1">
      <formula>$C$86="代理店様経由での請求"</formula>
    </cfRule>
  </conditionalFormatting>
  <dataValidations count="2">
    <dataValidation type="list" allowBlank="1" showInputMessage="1" showErrorMessage="1" sqref="C17" xr:uid="{6C9FD3BC-6C75-4E4D-9FDC-F42B70BDD934}">
      <formula1>"希望プランを選択,サンガーシーケンスプラン,HTLV-1クロナリティ解析(サンガー),次世代シーケンスプラン"</formula1>
    </dataValidation>
    <dataValidation type="list" allowBlank="1" showInputMessage="1" showErrorMessage="1" sqref="C18" xr:uid="{8279DB5A-FA34-4ABB-B0D1-104F1D66BA39}">
      <formula1>INDIRECT($A$18)</formula1>
    </dataValidation>
  </dataValidations>
  <pageMargins left="0.7" right="0.7" top="0.75" bottom="0.75" header="0.3" footer="0.3"/>
  <pageSetup paperSize="9" scale="3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4000000}">
          <x14:formula1>
            <xm:f>VLOOKUP!$A$6:$A$8</xm:f>
          </x14:formula1>
          <xm:sqref>B88</xm:sqref>
        </x14:dataValidation>
        <x14:dataValidation type="list" allowBlank="1" showInputMessage="1" showErrorMessage="1" xr:uid="{00000000-0002-0000-0000-000005000000}">
          <x14:formula1>
            <xm:f>VLOOKUP!$A$1:$A$4</xm:f>
          </x14:formula1>
          <xm:sqref>C86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13"/>
  <sheetViews>
    <sheetView workbookViewId="0">
      <selection activeCell="B23" sqref="B23"/>
    </sheetView>
  </sheetViews>
  <sheetFormatPr defaultRowHeight="13.5" x14ac:dyDescent="0.15"/>
  <cols>
    <col min="1" max="1" width="22.75" bestFit="1" customWidth="1"/>
    <col min="2" max="2" width="58" customWidth="1"/>
    <col min="3" max="3" width="24.625" customWidth="1"/>
  </cols>
  <sheetData>
    <row r="1" spans="1:3" ht="14.25" thickBot="1" x14ac:dyDescent="0.2">
      <c r="A1" t="s">
        <v>17</v>
      </c>
      <c r="B1" t="s">
        <v>10</v>
      </c>
    </row>
    <row r="2" spans="1:3" ht="14.25" thickBot="1" x14ac:dyDescent="0.2">
      <c r="A2" t="s">
        <v>7</v>
      </c>
      <c r="B2" t="s">
        <v>40</v>
      </c>
      <c r="C2" s="1"/>
    </row>
    <row r="3" spans="1:3" x14ac:dyDescent="0.15">
      <c r="A3" t="s">
        <v>8</v>
      </c>
      <c r="B3" t="s">
        <v>41</v>
      </c>
    </row>
    <row r="4" spans="1:3" x14ac:dyDescent="0.15">
      <c r="A4" t="s">
        <v>9</v>
      </c>
      <c r="B4" t="s">
        <v>11</v>
      </c>
    </row>
    <row r="6" spans="1:3" x14ac:dyDescent="0.15">
      <c r="A6" t="s">
        <v>18</v>
      </c>
    </row>
    <row r="7" spans="1:3" x14ac:dyDescent="0.15">
      <c r="A7" t="s">
        <v>28</v>
      </c>
    </row>
    <row r="8" spans="1:3" x14ac:dyDescent="0.15">
      <c r="A8" t="s">
        <v>12</v>
      </c>
      <c r="B8" t="s">
        <v>13</v>
      </c>
    </row>
    <row r="9" spans="1:3" x14ac:dyDescent="0.15">
      <c r="A9" t="str">
        <f>IF(ランダムインテグレーション解析発注書!C86="代理店様経由での請求","代理店送り","")</f>
        <v/>
      </c>
      <c r="B9" t="str">
        <f>IF(A9="代理店送り","ご指定の代理店様にお送りいたします。","")</f>
        <v/>
      </c>
    </row>
    <row r="11" spans="1:3" x14ac:dyDescent="0.15">
      <c r="A11" t="s">
        <v>21</v>
      </c>
    </row>
    <row r="12" spans="1:3" x14ac:dyDescent="0.15">
      <c r="A12" t="s">
        <v>22</v>
      </c>
    </row>
    <row r="13" spans="1:3" x14ac:dyDescent="0.15">
      <c r="A13" t="s">
        <v>23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ランダムインテグレーション解析発注書</vt:lpstr>
      <vt:lpstr>VLOOKUP</vt:lpstr>
      <vt:lpstr>ランダムインテグレーション解析発注書!Print_Area</vt:lpstr>
      <vt:lpstr>リファレンスマッピング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GenomeCraft OrderSheet</dc:title>
  <dc:creator>FASMAC ゲノム編集サービス</dc:creator>
  <cp:lastModifiedBy>松平 崇弘</cp:lastModifiedBy>
  <cp:lastPrinted>2019-10-04T00:30:10Z</cp:lastPrinted>
  <dcterms:created xsi:type="dcterms:W3CDTF">2015-05-27T07:50:52Z</dcterms:created>
  <dcterms:modified xsi:type="dcterms:W3CDTF">2019-10-04T06:37:25Z</dcterms:modified>
</cp:coreProperties>
</file>